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'Sheet1'!$A$1:$R$41</definedName>
  </definedNames>
  <calcPr fullCalcOnLoad="1"/>
</workbook>
</file>

<file path=xl/sharedStrings.xml><?xml version="1.0" encoding="utf-8"?>
<sst xmlns="http://schemas.openxmlformats.org/spreadsheetml/2006/main" count="143" uniqueCount="99">
  <si>
    <t>به نام خدا</t>
  </si>
  <si>
    <t>دنباله دروس الزامی</t>
  </si>
  <si>
    <t>ردیف</t>
  </si>
  <si>
    <t>پیش نیاز</t>
  </si>
  <si>
    <t>نام درس</t>
  </si>
  <si>
    <t>واحد</t>
  </si>
  <si>
    <t>نمره</t>
  </si>
  <si>
    <t>امتیاز</t>
  </si>
  <si>
    <t xml:space="preserve">نمره </t>
  </si>
  <si>
    <t>زبان پیش دانشگاهی</t>
  </si>
  <si>
    <t>تربیت بدنی 1</t>
  </si>
  <si>
    <t>تربیت بدنی 2</t>
  </si>
  <si>
    <t>فارسی عمومی</t>
  </si>
  <si>
    <t>زبان خارجه</t>
  </si>
  <si>
    <t xml:space="preserve">دانشگاه پیام نور- مرکز صفاشهر </t>
  </si>
  <si>
    <t xml:space="preserve"> سرفصل دروس به تفکیک نوع درس</t>
  </si>
  <si>
    <t xml:space="preserve">جمع واحدهای دوره: </t>
  </si>
  <si>
    <t>مسئول گروه آموزشی:</t>
  </si>
  <si>
    <t xml:space="preserve">مسئول آموزش: </t>
  </si>
  <si>
    <t xml:space="preserve">تعداد واحد گذرانده: </t>
  </si>
  <si>
    <t xml:space="preserve"> مهر و امضاء  </t>
  </si>
  <si>
    <t>مجموع امتیاز:</t>
  </si>
  <si>
    <t>میانگین کل:</t>
  </si>
  <si>
    <t>دروس پیش دانشگاهی</t>
  </si>
  <si>
    <t>جمع امتیاز</t>
  </si>
  <si>
    <t>رئیس مرکز:</t>
  </si>
  <si>
    <t>تذکر: نمرات درسهای تطبیقی در میانگین کل محاسبه می گردد .</t>
  </si>
  <si>
    <t>دنباله دروس اصلی انتخابی</t>
  </si>
  <si>
    <t>معارف اسلامی 1</t>
  </si>
  <si>
    <t>معارف اسلامی 2</t>
  </si>
  <si>
    <t xml:space="preserve">اخلاق و تربیت اسلامی </t>
  </si>
  <si>
    <t>تاریخ اسلام</t>
  </si>
  <si>
    <t>متون اسلامی</t>
  </si>
  <si>
    <t>جمعیت وتنظیم خانواده</t>
  </si>
  <si>
    <t>مبانی فلسفه 1</t>
  </si>
  <si>
    <t>آمار مقدماتی</t>
  </si>
  <si>
    <t>آمار در علوم اجتماعی</t>
  </si>
  <si>
    <t>اصول علم اقتصاد</t>
  </si>
  <si>
    <t>جامعه شناسی خانواده</t>
  </si>
  <si>
    <t>*</t>
  </si>
  <si>
    <t>22یاهم</t>
  </si>
  <si>
    <t>24-34</t>
  </si>
  <si>
    <t>34-51</t>
  </si>
  <si>
    <t>انقلاب اسلامی و ریشه های آن</t>
  </si>
  <si>
    <t>ریاضی پیش دانشگاهی</t>
  </si>
  <si>
    <t>دروس عمومی 21 واحد</t>
  </si>
  <si>
    <t>دروس پایه  39 واحد</t>
  </si>
  <si>
    <t xml:space="preserve">نام و نام خانوادگی: </t>
  </si>
  <si>
    <t xml:space="preserve"> شماره دانشجویی:  </t>
  </si>
  <si>
    <t>رشته:  علوم اجتماعی برنامه ريزي</t>
  </si>
  <si>
    <t>مبانی جامعه شناسی مفاهيم اساسي1</t>
  </si>
  <si>
    <t>مبانی جامعه شناسی مفاهيم اساسي2</t>
  </si>
  <si>
    <t>رياضيات پايه</t>
  </si>
  <si>
    <t>مباني مردم شناسي</t>
  </si>
  <si>
    <t>اصول علم سياست</t>
  </si>
  <si>
    <t>سياست اجتماعي</t>
  </si>
  <si>
    <t>مباني روانشناسي-مفاهيم اساسي</t>
  </si>
  <si>
    <t>مباني مديريت وسازماندهي</t>
  </si>
  <si>
    <t>مباني جمعيت شناسي</t>
  </si>
  <si>
    <t>حقوق كار</t>
  </si>
  <si>
    <t>زبان تخصصي-مطالعه علوم اجتماعي</t>
  </si>
  <si>
    <t>روشهاي مقدماتي تحليل جمعيت</t>
  </si>
  <si>
    <t>زبان تخصصي2(متون برنامه ريزي)</t>
  </si>
  <si>
    <t>ادامه دروس پايه</t>
  </si>
  <si>
    <t>نظريه هاي برنامه ريزي</t>
  </si>
  <si>
    <t>مباني تاريخ اجتماعي ايران</t>
  </si>
  <si>
    <t xml:space="preserve">كليات حقوق </t>
  </si>
  <si>
    <t>مباني مطالعات فرهنگي</t>
  </si>
  <si>
    <t>تأمين ورفاه اجتماعي</t>
  </si>
  <si>
    <t>تغييرات اجتماعي</t>
  </si>
  <si>
    <t>جغرافياي انساني ايران</t>
  </si>
  <si>
    <t>دروس اصلي انتخابي 11 واحد</t>
  </si>
  <si>
    <t>دروس اصلي الزامي 25 واحد</t>
  </si>
  <si>
    <t>نظريه هاي جامعه شناسي 1</t>
  </si>
  <si>
    <t>مباني تفكر جمعي وكار گروهي</t>
  </si>
  <si>
    <t>مديريت بحران وريسك</t>
  </si>
  <si>
    <t>روش تحقيق عملي</t>
  </si>
  <si>
    <t>اقتصاد ايران</t>
  </si>
  <si>
    <t>برنامه ريزي روستايي</t>
  </si>
  <si>
    <t>كاربرد جمعيت شناسي</t>
  </si>
  <si>
    <t>انحرافات وسياست اجتماعي</t>
  </si>
  <si>
    <t>سياست گذاري محيط زيست</t>
  </si>
  <si>
    <t>دروس تخصصي الزامي26 واحد</t>
  </si>
  <si>
    <t>كار آفريني وتوانمندسازي</t>
  </si>
  <si>
    <t>رياضيات در برنامه ريزي</t>
  </si>
  <si>
    <t>سياست كذاري</t>
  </si>
  <si>
    <t>كاربرد كامپيوتر در علوم اجتماعي</t>
  </si>
  <si>
    <t>برنامه ريزي شهري</t>
  </si>
  <si>
    <t>زنان وسياست اجتماعي</t>
  </si>
  <si>
    <t>فنون برنامه ريزي اجتماعي</t>
  </si>
  <si>
    <t>فقر ونابرابري اجتماعي</t>
  </si>
  <si>
    <t>سياست هاي بهداشتي وآموزشي</t>
  </si>
  <si>
    <t>بودجه ريزي</t>
  </si>
  <si>
    <t>جامعه شناسي اوقات فراغت</t>
  </si>
  <si>
    <t>برنامه ريزي منطقه اي</t>
  </si>
  <si>
    <t>توسعه پايدار</t>
  </si>
  <si>
    <t>برنامه ريزي مشاركتي</t>
  </si>
  <si>
    <t>برنامه ريزي مسكن</t>
  </si>
  <si>
    <t>اقتصاد توسعه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</si>
</sst>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2  Titr"/>
      <family val="0"/>
    </font>
    <font>
      <sz val="7"/>
      <color indexed="8"/>
      <name val="2  Titr"/>
      <family val="0"/>
    </font>
    <font>
      <b/>
      <sz val="5"/>
      <color indexed="8"/>
      <name val="2  Titr"/>
      <family val="0"/>
    </font>
    <font>
      <b/>
      <sz val="7"/>
      <color indexed="8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n"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33" borderId="11" xfId="0" applyFont="1" applyFill="1" applyBorder="1" applyAlignment="1">
      <alignment horizontal="center" vertical="center" wrapText="1" readingOrder="2"/>
    </xf>
    <xf numFmtId="0" fontId="2" fillId="33" borderId="12" xfId="0" applyFont="1" applyFill="1" applyBorder="1" applyAlignment="1">
      <alignment horizontal="center" vertical="center" wrapText="1" readingOrder="2"/>
    </xf>
    <xf numFmtId="0" fontId="2" fillId="33" borderId="13" xfId="0" applyFont="1" applyFill="1" applyBorder="1" applyAlignment="1">
      <alignment horizontal="center" vertical="center" wrapText="1" readingOrder="2"/>
    </xf>
    <xf numFmtId="0" fontId="2" fillId="33" borderId="14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wrapText="1" readingOrder="2"/>
    </xf>
    <xf numFmtId="2" fontId="2" fillId="0" borderId="12" xfId="0" applyNumberFormat="1" applyFont="1" applyBorder="1" applyAlignment="1">
      <alignment horizontal="center" vertical="center" wrapText="1" readingOrder="2"/>
    </xf>
    <xf numFmtId="2" fontId="2" fillId="0" borderId="14" xfId="0" applyNumberFormat="1" applyFont="1" applyBorder="1" applyAlignment="1">
      <alignment horizontal="center" vertical="center" wrapText="1" readingOrder="2"/>
    </xf>
    <xf numFmtId="2" fontId="2" fillId="33" borderId="12" xfId="0" applyNumberFormat="1" applyFont="1" applyFill="1" applyBorder="1" applyAlignment="1">
      <alignment horizontal="center" vertical="center" wrapText="1" readingOrder="2"/>
    </xf>
    <xf numFmtId="0" fontId="2" fillId="34" borderId="12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wrapText="1" readingOrder="2"/>
    </xf>
    <xf numFmtId="0" fontId="2" fillId="0" borderId="16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2" fontId="2" fillId="33" borderId="21" xfId="0" applyNumberFormat="1" applyFont="1" applyFill="1" applyBorder="1" applyAlignment="1">
      <alignment horizontal="center" vertical="center" wrapText="1" readingOrder="2"/>
    </xf>
    <xf numFmtId="2" fontId="2" fillId="0" borderId="12" xfId="0" applyNumberFormat="1" applyFont="1" applyBorder="1" applyAlignment="1" applyProtection="1">
      <alignment horizontal="center" vertical="center" wrapText="1" readingOrder="2"/>
      <protection locked="0"/>
    </xf>
    <xf numFmtId="2" fontId="2" fillId="34" borderId="12" xfId="0" applyNumberFormat="1" applyFont="1" applyFill="1" applyBorder="1" applyAlignment="1" applyProtection="1">
      <alignment horizontal="center" vertical="center" wrapText="1" readingOrder="2"/>
      <protection locked="0"/>
    </xf>
    <xf numFmtId="0" fontId="2" fillId="0" borderId="12" xfId="0" applyFont="1" applyBorder="1" applyAlignment="1" applyProtection="1">
      <alignment horizontal="center" vertical="center" wrapText="1" readingOrder="2"/>
      <protection locked="0"/>
    </xf>
    <xf numFmtId="0" fontId="2" fillId="0" borderId="21" xfId="0" applyFont="1" applyBorder="1" applyAlignment="1" applyProtection="1">
      <alignment horizontal="center" vertical="center" wrapText="1" readingOrder="2"/>
      <protection locked="0"/>
    </xf>
    <xf numFmtId="2" fontId="2" fillId="0" borderId="14" xfId="0" applyNumberFormat="1" applyFont="1" applyBorder="1" applyAlignment="1" applyProtection="1">
      <alignment horizontal="center" vertical="center" wrapText="1" readingOrder="2"/>
      <protection locked="0"/>
    </xf>
    <xf numFmtId="0" fontId="2" fillId="0" borderId="14" xfId="0" applyFont="1" applyBorder="1" applyAlignment="1" applyProtection="1">
      <alignment horizontal="center" vertical="center" wrapText="1" readingOrder="2"/>
      <protection locked="0"/>
    </xf>
    <xf numFmtId="0" fontId="2" fillId="0" borderId="21" xfId="0" applyNumberFormat="1" applyFont="1" applyBorder="1" applyAlignment="1" applyProtection="1">
      <alignment horizontal="center" vertical="center" wrapText="1" readingOrder="2"/>
      <protection locked="0"/>
    </xf>
    <xf numFmtId="0" fontId="2" fillId="0" borderId="12" xfId="0" applyFont="1" applyFill="1" applyBorder="1" applyAlignment="1" applyProtection="1">
      <alignment horizontal="center" vertical="center" wrapText="1" readingOrder="2"/>
      <protection locked="0"/>
    </xf>
    <xf numFmtId="0" fontId="2" fillId="0" borderId="22" xfId="0" applyFont="1" applyBorder="1" applyAlignment="1" applyProtection="1">
      <alignment vertical="center" wrapText="1" readingOrder="2"/>
      <protection locked="0"/>
    </xf>
    <xf numFmtId="0" fontId="3" fillId="0" borderId="22" xfId="0" applyFont="1" applyBorder="1" applyAlignment="1" applyProtection="1">
      <alignment vertical="center" wrapText="1" readingOrder="2"/>
      <protection locked="0"/>
    </xf>
    <xf numFmtId="0" fontId="0" fillId="0" borderId="0" xfId="0" applyAlignment="1" applyProtection="1">
      <alignment/>
      <protection locked="0"/>
    </xf>
    <xf numFmtId="0" fontId="3" fillId="0" borderId="15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0" fontId="2" fillId="33" borderId="23" xfId="0" applyFont="1" applyFill="1" applyBorder="1" applyAlignment="1">
      <alignment horizontal="center" vertical="center" wrapText="1" readingOrder="2"/>
    </xf>
    <xf numFmtId="0" fontId="2" fillId="33" borderId="11" xfId="0" applyFont="1" applyFill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4" fillId="34" borderId="12" xfId="0" applyFont="1" applyFill="1" applyBorder="1" applyAlignment="1">
      <alignment horizontal="center" vertical="center" wrapText="1" readingOrder="2"/>
    </xf>
    <xf numFmtId="2" fontId="2" fillId="35" borderId="12" xfId="0" applyNumberFormat="1" applyFont="1" applyFill="1" applyBorder="1" applyAlignment="1">
      <alignment horizontal="center" vertical="center" wrapText="1" readingOrder="2"/>
    </xf>
    <xf numFmtId="0" fontId="0" fillId="0" borderId="12" xfId="0" applyBorder="1" applyAlignment="1">
      <alignment/>
    </xf>
    <xf numFmtId="0" fontId="2" fillId="0" borderId="24" xfId="0" applyFont="1" applyBorder="1" applyAlignment="1">
      <alignment horizontal="center" vertical="center" wrapText="1" readingOrder="2"/>
    </xf>
    <xf numFmtId="0" fontId="2" fillId="0" borderId="25" xfId="0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vertical="center" wrapText="1" readingOrder="2"/>
    </xf>
    <xf numFmtId="2" fontId="2" fillId="0" borderId="21" xfId="0" applyNumberFormat="1" applyFont="1" applyBorder="1" applyAlignment="1">
      <alignment horizontal="center" vertical="center" wrapText="1" readingOrder="2"/>
    </xf>
    <xf numFmtId="0" fontId="2" fillId="33" borderId="26" xfId="0" applyFont="1" applyFill="1" applyBorder="1" applyAlignment="1">
      <alignment horizontal="center" vertical="center" wrapText="1" readingOrder="2"/>
    </xf>
    <xf numFmtId="0" fontId="2" fillId="33" borderId="23" xfId="0" applyFont="1" applyFill="1" applyBorder="1" applyAlignment="1">
      <alignment horizontal="center" vertical="center" wrapText="1" readingOrder="2"/>
    </xf>
    <xf numFmtId="0" fontId="2" fillId="33" borderId="11" xfId="0" applyFont="1" applyFill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right" vertical="center" wrapText="1" readingOrder="2"/>
    </xf>
    <xf numFmtId="0" fontId="3" fillId="0" borderId="27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19" xfId="0" applyFont="1" applyBorder="1" applyAlignment="1">
      <alignment horizontal="center" vertical="center" wrapText="1" readingOrder="2"/>
    </xf>
    <xf numFmtId="2" fontId="3" fillId="0" borderId="0" xfId="0" applyNumberFormat="1" applyFont="1" applyBorder="1" applyAlignment="1">
      <alignment horizontal="center" vertical="center" wrapText="1" readingOrder="2"/>
    </xf>
    <xf numFmtId="2" fontId="3" fillId="0" borderId="19" xfId="0" applyNumberFormat="1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0" fontId="3" fillId="0" borderId="17" xfId="0" applyFont="1" applyBorder="1" applyAlignment="1">
      <alignment horizontal="right" vertical="center" wrapText="1" readingOrder="2"/>
    </xf>
    <xf numFmtId="0" fontId="2" fillId="0" borderId="28" xfId="0" applyFont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vertical="center" wrapText="1" readingOrder="2"/>
    </xf>
    <xf numFmtId="0" fontId="2" fillId="0" borderId="29" xfId="0" applyFont="1" applyBorder="1" applyAlignment="1" applyProtection="1">
      <alignment horizontal="center" vertical="center" wrapText="1" readingOrder="2"/>
      <protection/>
    </xf>
    <xf numFmtId="0" fontId="2" fillId="0" borderId="22" xfId="0" applyFont="1" applyBorder="1" applyAlignment="1" applyProtection="1">
      <alignment horizontal="center" vertical="center" wrapText="1" readingOrder="2"/>
      <protection/>
    </xf>
    <xf numFmtId="0" fontId="3" fillId="0" borderId="22" xfId="0" applyFont="1" applyBorder="1" applyAlignment="1" applyProtection="1">
      <alignment horizontal="center" vertical="center" wrapText="1" readingOrder="2"/>
      <protection/>
    </xf>
    <xf numFmtId="0" fontId="2" fillId="33" borderId="22" xfId="0" applyFont="1" applyFill="1" applyBorder="1" applyAlignment="1">
      <alignment horizontal="center" vertical="center" wrapText="1" readingOrder="2"/>
    </xf>
    <xf numFmtId="0" fontId="2" fillId="33" borderId="30" xfId="0" applyFont="1" applyFill="1" applyBorder="1" applyAlignment="1">
      <alignment horizontal="center" vertical="center" wrapText="1" readingOrder="2"/>
    </xf>
    <xf numFmtId="0" fontId="2" fillId="0" borderId="31" xfId="0" applyFont="1" applyBorder="1" applyAlignment="1">
      <alignment horizontal="center" vertical="center" wrapText="1" readingOrder="2"/>
    </xf>
    <xf numFmtId="0" fontId="2" fillId="0" borderId="32" xfId="0" applyFont="1" applyBorder="1" applyAlignment="1">
      <alignment horizontal="center" vertical="center" wrapText="1" readingOrder="2"/>
    </xf>
    <xf numFmtId="0" fontId="2" fillId="0" borderId="33" xfId="0" applyFont="1" applyBorder="1" applyAlignment="1">
      <alignment horizontal="center" vertical="center" wrapText="1" readingOrder="2"/>
    </xf>
    <xf numFmtId="0" fontId="3" fillId="0" borderId="22" xfId="0" applyFont="1" applyBorder="1" applyAlignment="1">
      <alignment horizontal="left" vertical="center" wrapText="1" readingOrder="2"/>
    </xf>
    <xf numFmtId="0" fontId="2" fillId="0" borderId="16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right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2" fillId="33" borderId="34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rightToLeft="1" tabSelected="1" zoomScale="148" zoomScaleNormal="148" zoomScalePageLayoutView="0" workbookViewId="0" topLeftCell="B13">
      <selection activeCell="G38" sqref="G38:H38"/>
    </sheetView>
  </sheetViews>
  <sheetFormatPr defaultColWidth="9.140625" defaultRowHeight="15"/>
  <cols>
    <col min="1" max="1" width="3.8515625" style="0" customWidth="1"/>
    <col min="2" max="2" width="5.7109375" style="0" customWidth="1"/>
    <col min="3" max="3" width="16.421875" style="0" customWidth="1"/>
    <col min="4" max="4" width="4.28125" style="0" customWidth="1"/>
    <col min="5" max="5" width="4.7109375" style="0" customWidth="1"/>
    <col min="6" max="6" width="7.140625" style="0" customWidth="1"/>
    <col min="7" max="7" width="3.8515625" style="0" customWidth="1"/>
    <col min="8" max="8" width="5.7109375" style="0" customWidth="1"/>
    <col min="9" max="9" width="20.140625" style="0" customWidth="1"/>
    <col min="10" max="10" width="4.28125" style="0" customWidth="1"/>
    <col min="11" max="11" width="5.8515625" style="0" customWidth="1"/>
    <col min="12" max="12" width="7.140625" style="0" customWidth="1"/>
    <col min="13" max="13" width="4.00390625" style="0" customWidth="1"/>
    <col min="14" max="14" width="5.57421875" style="0" customWidth="1"/>
    <col min="15" max="15" width="16.57421875" style="0" customWidth="1"/>
    <col min="16" max="16" width="4.28125" style="0" customWidth="1"/>
    <col min="17" max="17" width="5.7109375" style="0" customWidth="1"/>
    <col min="18" max="18" width="5.421875" style="0" customWidth="1"/>
  </cols>
  <sheetData>
    <row r="1" spans="1:18" ht="14.25" customHeight="1" thickTop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14.25" customHeight="1">
      <c r="A2" s="71" t="s">
        <v>14</v>
      </c>
      <c r="B2" s="72"/>
      <c r="C2" s="72"/>
      <c r="D2" s="72"/>
      <c r="E2" s="72"/>
      <c r="F2" s="72"/>
      <c r="G2" s="72"/>
      <c r="H2" s="72"/>
      <c r="I2" s="53" t="s">
        <v>15</v>
      </c>
      <c r="J2" s="53"/>
      <c r="K2" s="53"/>
      <c r="L2" s="53"/>
      <c r="M2" s="53" t="s">
        <v>49</v>
      </c>
      <c r="N2" s="53"/>
      <c r="O2" s="53"/>
      <c r="P2" s="53"/>
      <c r="Q2" s="53"/>
      <c r="R2" s="73"/>
    </row>
    <row r="3" spans="1:18" ht="14.25" customHeight="1">
      <c r="A3" s="62" t="s">
        <v>47</v>
      </c>
      <c r="B3" s="63"/>
      <c r="C3" s="31"/>
      <c r="D3" s="31"/>
      <c r="E3" s="31"/>
      <c r="F3" s="64" t="s">
        <v>48</v>
      </c>
      <c r="G3" s="64"/>
      <c r="H3" s="64"/>
      <c r="I3" s="32"/>
      <c r="J3" s="32"/>
      <c r="K3" s="32"/>
      <c r="L3" s="70" t="s">
        <v>16</v>
      </c>
      <c r="M3" s="70"/>
      <c r="N3" s="70"/>
      <c r="O3" s="70"/>
      <c r="P3" s="70"/>
      <c r="Q3" s="70"/>
      <c r="R3" s="2">
        <f>SUM(D9:D19)+SUM(D21:D37)+SUM(J7:J15)+SUM(J17:J29)+SUM(J31:J37)+SUM(P6:P9)</f>
        <v>124</v>
      </c>
    </row>
    <row r="4" spans="1:18" ht="14.25" customHeight="1">
      <c r="A4" s="47" t="s">
        <v>23</v>
      </c>
      <c r="B4" s="48"/>
      <c r="C4" s="49"/>
      <c r="D4" s="20"/>
      <c r="E4" s="3"/>
      <c r="F4" s="4"/>
      <c r="G4" s="50" t="s">
        <v>1</v>
      </c>
      <c r="H4" s="48"/>
      <c r="I4" s="48"/>
      <c r="J4" s="48"/>
      <c r="K4" s="48"/>
      <c r="L4" s="49"/>
      <c r="M4" s="50" t="s">
        <v>27</v>
      </c>
      <c r="N4" s="48"/>
      <c r="O4" s="48"/>
      <c r="P4" s="48"/>
      <c r="Q4" s="48"/>
      <c r="R4" s="74"/>
    </row>
    <row r="5" spans="1:18" ht="14.25" customHeight="1">
      <c r="A5" s="5" t="s">
        <v>2</v>
      </c>
      <c r="B5" s="4" t="s">
        <v>3</v>
      </c>
      <c r="C5" s="4" t="s">
        <v>4</v>
      </c>
      <c r="D5" s="20" t="s">
        <v>5</v>
      </c>
      <c r="E5" s="4" t="s">
        <v>6</v>
      </c>
      <c r="F5" s="4" t="s">
        <v>7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8</v>
      </c>
      <c r="L5" s="4" t="s">
        <v>7</v>
      </c>
      <c r="M5" s="4" t="s">
        <v>2</v>
      </c>
      <c r="N5" s="4" t="s">
        <v>3</v>
      </c>
      <c r="O5" s="4" t="s">
        <v>4</v>
      </c>
      <c r="P5" s="4" t="s">
        <v>5</v>
      </c>
      <c r="Q5" s="4" t="s">
        <v>6</v>
      </c>
      <c r="R5" s="6" t="s">
        <v>7</v>
      </c>
    </row>
    <row r="6" spans="1:18" ht="14.25" customHeight="1">
      <c r="A6" s="5">
        <v>1</v>
      </c>
      <c r="B6" s="7" t="s">
        <v>39</v>
      </c>
      <c r="C6" s="45" t="s">
        <v>9</v>
      </c>
      <c r="D6" s="45">
        <v>2</v>
      </c>
      <c r="E6" s="23"/>
      <c r="F6" s="8">
        <f>(E6*D6)</f>
        <v>0</v>
      </c>
      <c r="G6" s="47" t="s">
        <v>63</v>
      </c>
      <c r="H6" s="48"/>
      <c r="I6" s="49"/>
      <c r="J6" s="50" t="s">
        <v>24</v>
      </c>
      <c r="K6" s="49"/>
      <c r="L6" s="10">
        <f>SUM(L7:L15)</f>
        <v>0</v>
      </c>
      <c r="M6" s="4">
        <v>60</v>
      </c>
      <c r="N6" s="7">
        <v>30</v>
      </c>
      <c r="O6" s="45" t="s">
        <v>94</v>
      </c>
      <c r="P6" s="45">
        <v>2</v>
      </c>
      <c r="Q6" s="23"/>
      <c r="R6" s="9">
        <f>Q6*P6</f>
        <v>0</v>
      </c>
    </row>
    <row r="7" spans="1:18" ht="14.25" customHeight="1">
      <c r="A7" s="5">
        <v>2</v>
      </c>
      <c r="B7" s="7" t="s">
        <v>39</v>
      </c>
      <c r="C7" s="45" t="s">
        <v>44</v>
      </c>
      <c r="D7" s="45">
        <v>2</v>
      </c>
      <c r="E7" s="23"/>
      <c r="F7" s="8">
        <v>0</v>
      </c>
      <c r="G7" s="5">
        <v>31</v>
      </c>
      <c r="H7" s="7">
        <v>15</v>
      </c>
      <c r="I7" s="45" t="s">
        <v>64</v>
      </c>
      <c r="J7" s="45">
        <v>2</v>
      </c>
      <c r="K7" s="23"/>
      <c r="L7" s="8">
        <f>K7*J7</f>
        <v>0</v>
      </c>
      <c r="M7" s="4">
        <v>61</v>
      </c>
      <c r="N7" s="7" t="s">
        <v>39</v>
      </c>
      <c r="O7" s="45" t="s">
        <v>95</v>
      </c>
      <c r="P7" s="45">
        <v>2</v>
      </c>
      <c r="Q7" s="23"/>
      <c r="R7" s="9">
        <f>Q7*P7</f>
        <v>0</v>
      </c>
    </row>
    <row r="8" spans="1:18" ht="14.25" customHeight="1">
      <c r="A8" s="47" t="s">
        <v>45</v>
      </c>
      <c r="B8" s="48"/>
      <c r="C8" s="49"/>
      <c r="D8" s="50" t="s">
        <v>24</v>
      </c>
      <c r="E8" s="49"/>
      <c r="F8" s="10">
        <f>SUM(F9:F19)</f>
        <v>0</v>
      </c>
      <c r="G8" s="5">
        <v>32</v>
      </c>
      <c r="H8" s="43">
        <v>31</v>
      </c>
      <c r="I8" s="45" t="s">
        <v>65</v>
      </c>
      <c r="J8" s="45">
        <v>2</v>
      </c>
      <c r="K8" s="23"/>
      <c r="L8" s="8">
        <f aca="true" t="shared" si="0" ref="L8:L14">K8*J8</f>
        <v>0</v>
      </c>
      <c r="M8" s="4">
        <v>62</v>
      </c>
      <c r="N8" s="7"/>
      <c r="O8" s="45" t="s">
        <v>96</v>
      </c>
      <c r="P8" s="45">
        <v>2</v>
      </c>
      <c r="Q8" s="23"/>
      <c r="R8" s="9"/>
    </row>
    <row r="9" spans="1:18" ht="14.25" customHeight="1">
      <c r="A9" s="5">
        <v>3</v>
      </c>
      <c r="B9" s="7" t="s">
        <v>39</v>
      </c>
      <c r="C9" s="45" t="s">
        <v>28</v>
      </c>
      <c r="D9" s="45">
        <v>2</v>
      </c>
      <c r="E9" s="23"/>
      <c r="F9" s="8">
        <f>E9*D9</f>
        <v>0</v>
      </c>
      <c r="G9" s="38">
        <v>33</v>
      </c>
      <c r="H9" s="65" t="s">
        <v>71</v>
      </c>
      <c r="I9" s="65"/>
      <c r="J9" s="66"/>
      <c r="K9" s="4"/>
      <c r="L9" s="4">
        <f>SUM(L17:L29)</f>
        <v>0</v>
      </c>
      <c r="M9" s="36">
        <v>63</v>
      </c>
      <c r="N9" s="7">
        <v>15</v>
      </c>
      <c r="O9" s="45" t="s">
        <v>97</v>
      </c>
      <c r="P9" s="45">
        <v>3</v>
      </c>
      <c r="Q9" s="23"/>
      <c r="R9" s="9">
        <f>Q9*P9</f>
        <v>0</v>
      </c>
    </row>
    <row r="10" spans="1:18" ht="14.25" customHeight="1">
      <c r="A10" s="5">
        <v>4</v>
      </c>
      <c r="B10" s="7">
        <v>3</v>
      </c>
      <c r="C10" s="45" t="s">
        <v>29</v>
      </c>
      <c r="D10" s="45">
        <v>2</v>
      </c>
      <c r="E10" s="23"/>
      <c r="F10" s="8">
        <f aca="true" t="shared" si="1" ref="F10:F19">E10*D10</f>
        <v>0</v>
      </c>
      <c r="G10" s="4">
        <v>34</v>
      </c>
      <c r="H10" s="44">
        <v>33</v>
      </c>
      <c r="I10" s="45" t="s">
        <v>66</v>
      </c>
      <c r="J10" s="45">
        <v>2</v>
      </c>
      <c r="K10" s="23"/>
      <c r="L10" s="8">
        <f t="shared" si="0"/>
        <v>0</v>
      </c>
      <c r="M10" s="4">
        <v>64</v>
      </c>
      <c r="N10" s="42"/>
      <c r="O10" s="45" t="s">
        <v>98</v>
      </c>
      <c r="P10" s="45">
        <v>3</v>
      </c>
      <c r="Q10" s="42"/>
      <c r="R10" s="42"/>
    </row>
    <row r="11" spans="1:18" ht="14.25" customHeight="1">
      <c r="A11" s="5">
        <v>5</v>
      </c>
      <c r="B11" s="7" t="s">
        <v>39</v>
      </c>
      <c r="C11" s="45" t="s">
        <v>30</v>
      </c>
      <c r="D11" s="45">
        <v>2</v>
      </c>
      <c r="E11" s="23"/>
      <c r="F11" s="8">
        <f t="shared" si="1"/>
        <v>0</v>
      </c>
      <c r="G11" s="4">
        <v>35</v>
      </c>
      <c r="H11" s="7" t="s">
        <v>39</v>
      </c>
      <c r="I11" s="45" t="s">
        <v>67</v>
      </c>
      <c r="J11" s="45">
        <v>2</v>
      </c>
      <c r="K11" s="23"/>
      <c r="L11" s="8">
        <f t="shared" si="0"/>
        <v>0</v>
      </c>
      <c r="M11" s="4">
        <v>65</v>
      </c>
      <c r="N11" s="36"/>
      <c r="O11" s="37"/>
      <c r="P11" s="50" t="s">
        <v>24</v>
      </c>
      <c r="Q11" s="49"/>
      <c r="R11" s="22"/>
    </row>
    <row r="12" spans="1:18" ht="14.25" customHeight="1">
      <c r="A12" s="5">
        <v>6</v>
      </c>
      <c r="B12" s="7" t="s">
        <v>39</v>
      </c>
      <c r="C12" s="45" t="s">
        <v>43</v>
      </c>
      <c r="D12" s="45">
        <v>2</v>
      </c>
      <c r="E12" s="23"/>
      <c r="F12" s="8">
        <f t="shared" si="1"/>
        <v>0</v>
      </c>
      <c r="G12" s="4">
        <v>36</v>
      </c>
      <c r="H12" s="7">
        <v>31</v>
      </c>
      <c r="I12" s="45" t="s">
        <v>68</v>
      </c>
      <c r="J12" s="45">
        <v>2</v>
      </c>
      <c r="K12" s="23"/>
      <c r="L12" s="8">
        <f t="shared" si="0"/>
        <v>0</v>
      </c>
      <c r="M12" s="4">
        <v>66</v>
      </c>
      <c r="N12" s="25">
        <v>2</v>
      </c>
      <c r="O12" s="45"/>
      <c r="P12" s="26"/>
      <c r="Q12" s="23"/>
      <c r="R12" s="27"/>
    </row>
    <row r="13" spans="1:18" ht="14.25" customHeight="1">
      <c r="A13" s="5">
        <v>7</v>
      </c>
      <c r="B13" s="7" t="s">
        <v>39</v>
      </c>
      <c r="C13" s="45" t="s">
        <v>31</v>
      </c>
      <c r="D13" s="45">
        <v>2</v>
      </c>
      <c r="E13" s="23"/>
      <c r="F13" s="8">
        <f t="shared" si="1"/>
        <v>0</v>
      </c>
      <c r="G13" s="4">
        <v>37</v>
      </c>
      <c r="H13" s="7" t="s">
        <v>39</v>
      </c>
      <c r="I13" s="45" t="s">
        <v>69</v>
      </c>
      <c r="J13" s="45">
        <v>3</v>
      </c>
      <c r="K13" s="23"/>
      <c r="L13" s="8">
        <f t="shared" si="0"/>
        <v>0</v>
      </c>
      <c r="M13" s="4">
        <v>67</v>
      </c>
      <c r="N13" s="42"/>
      <c r="O13" s="45"/>
      <c r="P13" s="42"/>
      <c r="Q13" s="42"/>
      <c r="R13" s="42"/>
    </row>
    <row r="14" spans="1:18" ht="14.25" customHeight="1">
      <c r="A14" s="5">
        <v>8</v>
      </c>
      <c r="B14" s="7" t="s">
        <v>39</v>
      </c>
      <c r="C14" s="45" t="s">
        <v>32</v>
      </c>
      <c r="D14" s="45">
        <v>2</v>
      </c>
      <c r="E14" s="23"/>
      <c r="F14" s="8">
        <f t="shared" si="1"/>
        <v>0</v>
      </c>
      <c r="G14" s="4">
        <v>38</v>
      </c>
      <c r="H14" s="7" t="s">
        <v>39</v>
      </c>
      <c r="I14" s="45" t="s">
        <v>70</v>
      </c>
      <c r="J14" s="45">
        <v>2</v>
      </c>
      <c r="K14" s="23"/>
      <c r="L14" s="8">
        <f t="shared" si="0"/>
        <v>0</v>
      </c>
      <c r="M14" s="4">
        <v>68</v>
      </c>
      <c r="N14" s="25">
        <v>4</v>
      </c>
      <c r="O14" s="45"/>
      <c r="P14" s="25"/>
      <c r="Q14" s="23"/>
      <c r="R14" s="27"/>
    </row>
    <row r="15" spans="1:18" ht="14.25" customHeight="1">
      <c r="A15" s="5">
        <v>9</v>
      </c>
      <c r="B15" s="7" t="s">
        <v>39</v>
      </c>
      <c r="C15" s="45" t="s">
        <v>12</v>
      </c>
      <c r="D15" s="45">
        <v>3</v>
      </c>
      <c r="E15" s="23"/>
      <c r="F15" s="8">
        <f t="shared" si="1"/>
        <v>0</v>
      </c>
      <c r="G15" s="4">
        <v>39</v>
      </c>
      <c r="H15" s="47" t="s">
        <v>72</v>
      </c>
      <c r="I15" s="48"/>
      <c r="J15" s="49"/>
      <c r="K15" s="50" t="s">
        <v>24</v>
      </c>
      <c r="L15" s="49"/>
      <c r="M15" s="10"/>
      <c r="N15" s="25">
        <v>5</v>
      </c>
      <c r="O15" s="45"/>
      <c r="P15" s="26"/>
      <c r="Q15" s="23"/>
      <c r="R15" s="27"/>
    </row>
    <row r="16" spans="1:18" ht="14.25" customHeight="1">
      <c r="A16" s="5">
        <v>10</v>
      </c>
      <c r="B16" s="7">
        <v>1</v>
      </c>
      <c r="C16" s="45" t="s">
        <v>13</v>
      </c>
      <c r="D16" s="45">
        <v>3</v>
      </c>
      <c r="E16" s="23"/>
      <c r="F16" s="8">
        <f t="shared" si="1"/>
        <v>0</v>
      </c>
      <c r="G16" s="42"/>
      <c r="H16" s="42"/>
      <c r="I16" s="45" t="s">
        <v>73</v>
      </c>
      <c r="J16" s="45">
        <v>2</v>
      </c>
      <c r="K16" s="23"/>
      <c r="M16" s="4">
        <v>69</v>
      </c>
      <c r="N16" s="42"/>
      <c r="O16" s="42"/>
      <c r="P16" s="42"/>
      <c r="Q16" s="42"/>
      <c r="R16" s="42"/>
    </row>
    <row r="17" spans="1:18" ht="14.25" customHeight="1">
      <c r="A17" s="5">
        <v>11</v>
      </c>
      <c r="B17" s="11" t="s">
        <v>39</v>
      </c>
      <c r="C17" s="45" t="s">
        <v>10</v>
      </c>
      <c r="D17" s="45">
        <v>1</v>
      </c>
      <c r="E17" s="24"/>
      <c r="F17" s="8">
        <f t="shared" si="1"/>
        <v>0</v>
      </c>
      <c r="G17" s="4">
        <v>40</v>
      </c>
      <c r="H17" s="7">
        <v>15</v>
      </c>
      <c r="I17" s="45" t="s">
        <v>75</v>
      </c>
      <c r="J17" s="45">
        <v>2</v>
      </c>
      <c r="K17" s="23"/>
      <c r="L17" s="8">
        <f aca="true" t="shared" si="2" ref="L17:L24">K17*J17</f>
        <v>0</v>
      </c>
      <c r="M17" s="4">
        <v>70</v>
      </c>
      <c r="N17" s="25">
        <v>7</v>
      </c>
      <c r="O17" s="7"/>
      <c r="P17" s="26"/>
      <c r="Q17" s="23"/>
      <c r="R17" s="27"/>
    </row>
    <row r="18" spans="1:18" ht="14.25" customHeight="1">
      <c r="A18" s="5">
        <v>12</v>
      </c>
      <c r="B18" s="11">
        <v>11</v>
      </c>
      <c r="C18" s="45" t="s">
        <v>11</v>
      </c>
      <c r="D18" s="45">
        <v>1</v>
      </c>
      <c r="E18" s="24"/>
      <c r="F18" s="8">
        <f t="shared" si="1"/>
        <v>0</v>
      </c>
      <c r="G18" s="4">
        <v>41</v>
      </c>
      <c r="H18" s="7">
        <v>15</v>
      </c>
      <c r="I18" s="45" t="s">
        <v>74</v>
      </c>
      <c r="J18" s="45">
        <v>2</v>
      </c>
      <c r="K18" s="23"/>
      <c r="L18" s="8">
        <f t="shared" si="2"/>
        <v>0</v>
      </c>
      <c r="M18" s="4">
        <v>71</v>
      </c>
      <c r="N18" s="25">
        <v>8</v>
      </c>
      <c r="O18" s="7"/>
      <c r="P18" s="26"/>
      <c r="Q18" s="23"/>
      <c r="R18" s="27"/>
    </row>
    <row r="19" spans="1:18" ht="14.25" customHeight="1">
      <c r="A19" s="5">
        <v>13</v>
      </c>
      <c r="B19" s="7" t="s">
        <v>39</v>
      </c>
      <c r="C19" s="45" t="s">
        <v>33</v>
      </c>
      <c r="D19" s="45">
        <v>1</v>
      </c>
      <c r="E19" s="23"/>
      <c r="F19" s="8">
        <f t="shared" si="1"/>
        <v>0</v>
      </c>
      <c r="G19" s="4">
        <v>42</v>
      </c>
      <c r="H19" s="7">
        <v>15</v>
      </c>
      <c r="I19" s="45" t="s">
        <v>76</v>
      </c>
      <c r="J19" s="45">
        <v>2</v>
      </c>
      <c r="K19" s="23"/>
      <c r="L19" s="8">
        <f t="shared" si="2"/>
        <v>0</v>
      </c>
      <c r="M19" s="4">
        <v>72</v>
      </c>
      <c r="N19" s="25">
        <v>9</v>
      </c>
      <c r="O19" s="11"/>
      <c r="P19" s="26"/>
      <c r="Q19" s="23"/>
      <c r="R19" s="27"/>
    </row>
    <row r="20" spans="1:18" ht="14.25" customHeight="1">
      <c r="A20" s="47" t="s">
        <v>46</v>
      </c>
      <c r="B20" s="48"/>
      <c r="C20" s="49"/>
      <c r="D20" s="50" t="s">
        <v>24</v>
      </c>
      <c r="E20" s="49"/>
      <c r="F20" s="22">
        <f>SUM(F21:F37)</f>
        <v>0</v>
      </c>
      <c r="G20" s="4">
        <v>43</v>
      </c>
      <c r="H20" s="7">
        <v>15</v>
      </c>
      <c r="I20" s="45" t="s">
        <v>77</v>
      </c>
      <c r="J20" s="45">
        <v>3</v>
      </c>
      <c r="K20" s="23"/>
      <c r="L20" s="8">
        <f t="shared" si="2"/>
        <v>0</v>
      </c>
      <c r="M20" s="4">
        <v>73</v>
      </c>
      <c r="N20" s="25">
        <v>10</v>
      </c>
      <c r="O20" s="7"/>
      <c r="P20" s="26"/>
      <c r="Q20" s="23"/>
      <c r="R20" s="27"/>
    </row>
    <row r="21" spans="1:18" ht="14.25" customHeight="1">
      <c r="A21" s="5">
        <v>14</v>
      </c>
      <c r="B21" s="7" t="s">
        <v>39</v>
      </c>
      <c r="C21" s="39" t="s">
        <v>50</v>
      </c>
      <c r="D21" s="45">
        <v>3</v>
      </c>
      <c r="E21" s="23"/>
      <c r="F21" s="8">
        <f>E21*D21</f>
        <v>0</v>
      </c>
      <c r="G21" s="4">
        <v>44</v>
      </c>
      <c r="H21" s="7">
        <v>15</v>
      </c>
      <c r="I21" s="45" t="s">
        <v>78</v>
      </c>
      <c r="J21" s="45">
        <v>2</v>
      </c>
      <c r="K21" s="23"/>
      <c r="L21" s="8">
        <f t="shared" si="2"/>
        <v>0</v>
      </c>
      <c r="M21" s="4">
        <v>74</v>
      </c>
      <c r="N21" s="30">
        <v>11</v>
      </c>
      <c r="O21" s="7"/>
      <c r="P21" s="26"/>
      <c r="Q21" s="23"/>
      <c r="R21" s="27"/>
    </row>
    <row r="22" spans="1:18" ht="14.25" customHeight="1">
      <c r="A22" s="5">
        <v>15</v>
      </c>
      <c r="B22" s="7">
        <v>14</v>
      </c>
      <c r="C22" s="39" t="s">
        <v>37</v>
      </c>
      <c r="D22" s="45">
        <v>2</v>
      </c>
      <c r="E22" s="23"/>
      <c r="F22" s="8">
        <f aca="true" t="shared" si="3" ref="F22:F37">E22*D22</f>
        <v>0</v>
      </c>
      <c r="G22" s="4">
        <v>45</v>
      </c>
      <c r="H22" s="7">
        <v>15</v>
      </c>
      <c r="I22" s="45" t="s">
        <v>79</v>
      </c>
      <c r="J22" s="45">
        <v>2</v>
      </c>
      <c r="K22" s="23"/>
      <c r="L22" s="8">
        <f t="shared" si="2"/>
        <v>0</v>
      </c>
      <c r="M22" s="4">
        <v>75</v>
      </c>
      <c r="N22" s="25">
        <v>12</v>
      </c>
      <c r="O22" s="7"/>
      <c r="P22" s="26"/>
      <c r="Q22" s="23"/>
      <c r="R22" s="27"/>
    </row>
    <row r="23" spans="1:18" ht="14.25" customHeight="1">
      <c r="A23" s="5">
        <v>16</v>
      </c>
      <c r="B23" s="7" t="s">
        <v>39</v>
      </c>
      <c r="C23" s="45" t="s">
        <v>51</v>
      </c>
      <c r="D23" s="45">
        <v>2</v>
      </c>
      <c r="E23" s="23"/>
      <c r="F23" s="8">
        <f t="shared" si="3"/>
        <v>0</v>
      </c>
      <c r="G23" s="4">
        <v>46</v>
      </c>
      <c r="H23" s="7">
        <v>15</v>
      </c>
      <c r="I23" s="45" t="s">
        <v>80</v>
      </c>
      <c r="J23" s="45">
        <v>2</v>
      </c>
      <c r="K23" s="23"/>
      <c r="L23" s="8">
        <f t="shared" si="2"/>
        <v>0</v>
      </c>
      <c r="M23" s="4">
        <v>75</v>
      </c>
      <c r="N23" s="25">
        <v>13</v>
      </c>
      <c r="O23" s="25"/>
      <c r="P23" s="26"/>
      <c r="Q23" s="23"/>
      <c r="R23" s="27"/>
    </row>
    <row r="24" spans="1:18" ht="14.25" customHeight="1">
      <c r="A24" s="5">
        <v>17</v>
      </c>
      <c r="B24" s="7" t="s">
        <v>39</v>
      </c>
      <c r="C24" s="45" t="s">
        <v>34</v>
      </c>
      <c r="D24" s="45">
        <v>2</v>
      </c>
      <c r="E24" s="23"/>
      <c r="F24" s="8">
        <f t="shared" si="3"/>
        <v>0</v>
      </c>
      <c r="G24" s="4">
        <v>47</v>
      </c>
      <c r="H24" s="7">
        <v>15</v>
      </c>
      <c r="I24" s="45" t="s">
        <v>81</v>
      </c>
      <c r="J24" s="45">
        <v>2</v>
      </c>
      <c r="K24" s="23"/>
      <c r="L24" s="8">
        <f t="shared" si="2"/>
        <v>0</v>
      </c>
      <c r="M24" s="4">
        <v>76</v>
      </c>
      <c r="N24" s="30">
        <v>14</v>
      </c>
      <c r="O24" s="25"/>
      <c r="P24" s="26"/>
      <c r="Q24" s="23"/>
      <c r="R24" s="27"/>
    </row>
    <row r="25" spans="1:18" ht="14.25" customHeight="1">
      <c r="A25" s="5">
        <v>18</v>
      </c>
      <c r="B25" s="7" t="s">
        <v>39</v>
      </c>
      <c r="C25" s="45" t="s">
        <v>52</v>
      </c>
      <c r="D25" s="45">
        <v>3</v>
      </c>
      <c r="E25" s="23"/>
      <c r="F25" s="8">
        <f t="shared" si="3"/>
        <v>0</v>
      </c>
      <c r="G25" s="4">
        <v>48</v>
      </c>
      <c r="H25" s="47" t="s">
        <v>82</v>
      </c>
      <c r="I25" s="48"/>
      <c r="J25" s="49"/>
      <c r="K25" s="50" t="s">
        <v>24</v>
      </c>
      <c r="L25" s="49"/>
      <c r="M25" s="22">
        <f>SUM(M26:M42)</f>
        <v>990</v>
      </c>
      <c r="N25" s="25">
        <v>15</v>
      </c>
      <c r="O25" s="11"/>
      <c r="P25" s="26"/>
      <c r="Q25" s="23"/>
      <c r="R25" s="27"/>
    </row>
    <row r="26" spans="1:18" ht="14.25" customHeight="1">
      <c r="A26" s="5">
        <v>19</v>
      </c>
      <c r="B26" s="7" t="s">
        <v>39</v>
      </c>
      <c r="C26" s="45" t="s">
        <v>35</v>
      </c>
      <c r="D26" s="45">
        <v>2</v>
      </c>
      <c r="E26" s="23"/>
      <c r="F26" s="8">
        <f t="shared" si="3"/>
        <v>0</v>
      </c>
      <c r="G26" s="4">
        <v>49</v>
      </c>
      <c r="H26" s="7">
        <v>30</v>
      </c>
      <c r="I26" s="45" t="s">
        <v>83</v>
      </c>
      <c r="J26" s="45">
        <v>2</v>
      </c>
      <c r="K26" s="23"/>
      <c r="L26" s="8">
        <f aca="true" t="shared" si="4" ref="L26:L31">K26*J26</f>
        <v>0</v>
      </c>
      <c r="M26" s="4">
        <v>77</v>
      </c>
      <c r="N26" s="25">
        <v>16</v>
      </c>
      <c r="O26" s="7"/>
      <c r="P26" s="23"/>
      <c r="Q26" s="33"/>
      <c r="R26" s="27"/>
    </row>
    <row r="27" spans="1:18" ht="14.25" customHeight="1">
      <c r="A27" s="5">
        <v>20</v>
      </c>
      <c r="B27" s="7" t="s">
        <v>39</v>
      </c>
      <c r="C27" s="45" t="s">
        <v>53</v>
      </c>
      <c r="D27" s="45">
        <v>2</v>
      </c>
      <c r="E27" s="23"/>
      <c r="F27" s="8">
        <f t="shared" si="3"/>
        <v>0</v>
      </c>
      <c r="G27" s="4">
        <v>50</v>
      </c>
      <c r="H27" s="7">
        <v>33</v>
      </c>
      <c r="I27" s="45" t="s">
        <v>38</v>
      </c>
      <c r="J27" s="45">
        <v>2</v>
      </c>
      <c r="K27" s="23"/>
      <c r="L27" s="8">
        <f t="shared" si="4"/>
        <v>0</v>
      </c>
      <c r="M27" s="4">
        <v>78</v>
      </c>
      <c r="N27" s="25">
        <v>17</v>
      </c>
      <c r="O27" s="7"/>
      <c r="P27" s="26"/>
      <c r="Q27" s="23"/>
      <c r="R27" s="27"/>
    </row>
    <row r="28" spans="1:18" ht="14.25" customHeight="1">
      <c r="A28" s="5">
        <v>21</v>
      </c>
      <c r="B28" s="7" t="s">
        <v>39</v>
      </c>
      <c r="C28" s="45" t="s">
        <v>54</v>
      </c>
      <c r="D28" s="45">
        <v>2</v>
      </c>
      <c r="E28" s="23"/>
      <c r="F28" s="8">
        <f t="shared" si="3"/>
        <v>0</v>
      </c>
      <c r="G28" s="4">
        <v>51</v>
      </c>
      <c r="H28" s="7" t="s">
        <v>41</v>
      </c>
      <c r="I28" s="45" t="s">
        <v>84</v>
      </c>
      <c r="J28" s="45">
        <v>3</v>
      </c>
      <c r="K28" s="23"/>
      <c r="L28" s="8">
        <f t="shared" si="4"/>
        <v>0</v>
      </c>
      <c r="M28" s="4">
        <v>79</v>
      </c>
      <c r="N28" s="25">
        <v>18</v>
      </c>
      <c r="O28" s="7"/>
      <c r="P28" s="26"/>
      <c r="Q28" s="23"/>
      <c r="R28" s="28"/>
    </row>
    <row r="29" spans="1:18" ht="14.25" customHeight="1">
      <c r="A29" s="5">
        <v>22</v>
      </c>
      <c r="B29" s="7">
        <v>2</v>
      </c>
      <c r="C29" s="45" t="s">
        <v>55</v>
      </c>
      <c r="D29" s="45">
        <v>2</v>
      </c>
      <c r="E29" s="23"/>
      <c r="F29" s="8">
        <f t="shared" si="3"/>
        <v>0</v>
      </c>
      <c r="G29" s="4">
        <v>52</v>
      </c>
      <c r="H29" s="7" t="s">
        <v>42</v>
      </c>
      <c r="I29" s="45" t="s">
        <v>85</v>
      </c>
      <c r="J29" s="45">
        <v>2</v>
      </c>
      <c r="K29" s="23"/>
      <c r="L29" s="8">
        <f t="shared" si="4"/>
        <v>0</v>
      </c>
      <c r="M29" s="4">
        <v>80</v>
      </c>
      <c r="N29" s="25">
        <v>19</v>
      </c>
      <c r="O29" s="7"/>
      <c r="P29" s="25"/>
      <c r="Q29" s="25"/>
      <c r="R29" s="28"/>
    </row>
    <row r="30" spans="1:18" ht="14.25" customHeight="1">
      <c r="A30" s="5">
        <v>23</v>
      </c>
      <c r="B30" s="7" t="s">
        <v>40</v>
      </c>
      <c r="C30" s="45" t="s">
        <v>36</v>
      </c>
      <c r="D30" s="45">
        <v>2</v>
      </c>
      <c r="E30" s="23"/>
      <c r="F30" s="46">
        <f t="shared" si="3"/>
        <v>0</v>
      </c>
      <c r="G30" s="4"/>
      <c r="H30" s="7"/>
      <c r="I30" s="45" t="s">
        <v>86</v>
      </c>
      <c r="J30" s="45">
        <v>3</v>
      </c>
      <c r="K30" s="23"/>
      <c r="L30" s="41">
        <f t="shared" si="4"/>
        <v>0</v>
      </c>
      <c r="M30" s="4">
        <v>81</v>
      </c>
      <c r="N30" s="25">
        <v>20</v>
      </c>
      <c r="O30" s="7"/>
      <c r="P30" s="29"/>
      <c r="Q30" s="25"/>
      <c r="R30" s="28"/>
    </row>
    <row r="31" spans="1:18" ht="14.25" customHeight="1">
      <c r="A31" s="5">
        <v>24</v>
      </c>
      <c r="B31" s="7">
        <v>23</v>
      </c>
      <c r="C31" s="45" t="s">
        <v>56</v>
      </c>
      <c r="D31" s="45">
        <v>3</v>
      </c>
      <c r="E31" s="23"/>
      <c r="F31" s="8">
        <f t="shared" si="3"/>
        <v>0</v>
      </c>
      <c r="G31" s="4">
        <v>53</v>
      </c>
      <c r="H31" s="7" t="s">
        <v>39</v>
      </c>
      <c r="I31" s="45" t="s">
        <v>87</v>
      </c>
      <c r="J31" s="45">
        <v>2</v>
      </c>
      <c r="K31" s="23"/>
      <c r="L31" s="8">
        <f t="shared" si="4"/>
        <v>0</v>
      </c>
      <c r="M31" s="4">
        <v>82</v>
      </c>
      <c r="N31" s="25">
        <v>21</v>
      </c>
      <c r="O31" s="25"/>
      <c r="P31" s="25"/>
      <c r="Q31" s="25"/>
      <c r="R31" s="28"/>
    </row>
    <row r="32" spans="1:18" ht="14.25" customHeight="1">
      <c r="A32" s="5">
        <v>25</v>
      </c>
      <c r="B32" s="7">
        <v>10</v>
      </c>
      <c r="C32" s="45" t="s">
        <v>57</v>
      </c>
      <c r="D32" s="45">
        <v>2</v>
      </c>
      <c r="E32" s="23"/>
      <c r="F32" s="8">
        <f t="shared" si="3"/>
        <v>0</v>
      </c>
      <c r="G32" s="4">
        <v>54</v>
      </c>
      <c r="H32" s="11">
        <v>15</v>
      </c>
      <c r="I32" s="45" t="s">
        <v>88</v>
      </c>
      <c r="J32" s="45">
        <v>2</v>
      </c>
      <c r="K32" s="24"/>
      <c r="L32" s="8">
        <f aca="true" t="shared" si="5" ref="L32:L37">K32*J32</f>
        <v>0</v>
      </c>
      <c r="M32" s="4">
        <v>83</v>
      </c>
      <c r="N32" s="25">
        <v>22</v>
      </c>
      <c r="O32" s="7"/>
      <c r="P32" s="25"/>
      <c r="Q32" s="25"/>
      <c r="R32" s="28"/>
    </row>
    <row r="33" spans="1:18" ht="14.25" customHeight="1">
      <c r="A33" s="5">
        <v>26</v>
      </c>
      <c r="B33" s="11">
        <v>25</v>
      </c>
      <c r="C33" s="45" t="s">
        <v>58</v>
      </c>
      <c r="D33" s="45">
        <v>2</v>
      </c>
      <c r="E33" s="24"/>
      <c r="F33" s="8">
        <f t="shared" si="3"/>
        <v>0</v>
      </c>
      <c r="G33" s="4">
        <v>55</v>
      </c>
      <c r="H33" s="7">
        <v>17</v>
      </c>
      <c r="I33" s="45" t="s">
        <v>89</v>
      </c>
      <c r="J33" s="45">
        <v>2</v>
      </c>
      <c r="K33" s="23"/>
      <c r="L33" s="8">
        <f t="shared" si="5"/>
        <v>0</v>
      </c>
      <c r="M33" s="4">
        <v>84</v>
      </c>
      <c r="N33" s="25">
        <v>23</v>
      </c>
      <c r="O33" s="11"/>
      <c r="P33" s="25"/>
      <c r="Q33" s="25"/>
      <c r="R33" s="28"/>
    </row>
    <row r="34" spans="1:18" ht="14.25" customHeight="1">
      <c r="A34" s="5">
        <v>27</v>
      </c>
      <c r="B34" s="11" t="s">
        <v>39</v>
      </c>
      <c r="C34" s="45" t="s">
        <v>59</v>
      </c>
      <c r="D34" s="45">
        <v>3</v>
      </c>
      <c r="E34" s="24"/>
      <c r="F34" s="8">
        <f t="shared" si="3"/>
        <v>0</v>
      </c>
      <c r="G34" s="4">
        <v>56</v>
      </c>
      <c r="H34" s="7">
        <v>15</v>
      </c>
      <c r="I34" s="45" t="s">
        <v>90</v>
      </c>
      <c r="J34" s="45">
        <v>2</v>
      </c>
      <c r="K34" s="23"/>
      <c r="L34" s="8">
        <f t="shared" si="5"/>
        <v>0</v>
      </c>
      <c r="M34" s="4">
        <v>85</v>
      </c>
      <c r="N34" s="25">
        <v>24</v>
      </c>
      <c r="O34" s="7"/>
      <c r="P34" s="29"/>
      <c r="Q34" s="25"/>
      <c r="R34" s="28"/>
    </row>
    <row r="35" spans="1:18" ht="14.25" customHeight="1">
      <c r="A35" s="5">
        <v>28</v>
      </c>
      <c r="B35" s="11" t="s">
        <v>39</v>
      </c>
      <c r="C35" s="40" t="s">
        <v>60</v>
      </c>
      <c r="D35" s="45">
        <v>2</v>
      </c>
      <c r="E35" s="24"/>
      <c r="F35" s="8">
        <f t="shared" si="3"/>
        <v>0</v>
      </c>
      <c r="G35" s="4">
        <v>57</v>
      </c>
      <c r="H35" s="7">
        <v>15</v>
      </c>
      <c r="I35" s="45" t="s">
        <v>91</v>
      </c>
      <c r="J35" s="45">
        <v>2</v>
      </c>
      <c r="K35" s="23"/>
      <c r="L35" s="8">
        <f t="shared" si="5"/>
        <v>0</v>
      </c>
      <c r="M35" s="4">
        <v>86</v>
      </c>
      <c r="N35" s="25">
        <v>25</v>
      </c>
      <c r="O35" s="25"/>
      <c r="P35" s="26"/>
      <c r="Q35" s="25"/>
      <c r="R35" s="28"/>
    </row>
    <row r="36" spans="1:18" ht="14.25" customHeight="1">
      <c r="A36" s="5">
        <v>29</v>
      </c>
      <c r="B36" s="11">
        <v>18</v>
      </c>
      <c r="C36" s="45" t="s">
        <v>61</v>
      </c>
      <c r="D36" s="45">
        <v>3</v>
      </c>
      <c r="E36" s="24"/>
      <c r="F36" s="8">
        <f t="shared" si="3"/>
        <v>0</v>
      </c>
      <c r="G36" s="4">
        <v>58</v>
      </c>
      <c r="H36" s="7" t="s">
        <v>39</v>
      </c>
      <c r="I36" s="45" t="s">
        <v>92</v>
      </c>
      <c r="J36" s="45">
        <v>2</v>
      </c>
      <c r="K36" s="23"/>
      <c r="L36" s="8">
        <f t="shared" si="5"/>
        <v>0</v>
      </c>
      <c r="M36" s="4">
        <v>87</v>
      </c>
      <c r="N36" s="25">
        <v>26</v>
      </c>
      <c r="O36" s="7"/>
      <c r="P36" s="25"/>
      <c r="Q36" s="25"/>
      <c r="R36" s="28"/>
    </row>
    <row r="37" spans="1:18" ht="14.25" customHeight="1">
      <c r="A37" s="5">
        <v>30</v>
      </c>
      <c r="B37" s="11">
        <v>16</v>
      </c>
      <c r="C37" s="40" t="s">
        <v>62</v>
      </c>
      <c r="D37" s="45">
        <v>2</v>
      </c>
      <c r="E37" s="24"/>
      <c r="F37" s="8">
        <f t="shared" si="3"/>
        <v>0</v>
      </c>
      <c r="G37" s="4">
        <v>59</v>
      </c>
      <c r="H37" s="7" t="s">
        <v>39</v>
      </c>
      <c r="I37" s="45" t="s">
        <v>93</v>
      </c>
      <c r="J37" s="45">
        <v>2</v>
      </c>
      <c r="K37" s="23"/>
      <c r="L37" s="8">
        <f t="shared" si="5"/>
        <v>0</v>
      </c>
      <c r="M37" s="4">
        <v>88</v>
      </c>
      <c r="N37" s="25">
        <v>27</v>
      </c>
      <c r="O37" s="7"/>
      <c r="P37" s="25"/>
      <c r="Q37" s="25"/>
      <c r="R37" s="28"/>
    </row>
    <row r="38" spans="1:18" ht="14.25" customHeight="1">
      <c r="A38" s="60" t="s">
        <v>26</v>
      </c>
      <c r="B38" s="61"/>
      <c r="C38" s="61"/>
      <c r="D38" s="61"/>
      <c r="E38" s="57" t="s">
        <v>19</v>
      </c>
      <c r="F38" s="57"/>
      <c r="G38" s="57">
        <v>136</v>
      </c>
      <c r="H38" s="57"/>
      <c r="I38" s="12" t="s">
        <v>17</v>
      </c>
      <c r="J38" s="34" t="s">
        <v>18</v>
      </c>
      <c r="K38" s="34"/>
      <c r="L38" s="34"/>
      <c r="M38" s="34"/>
      <c r="N38" s="7"/>
      <c r="O38" s="25"/>
      <c r="P38" s="25"/>
      <c r="Q38" s="25"/>
      <c r="R38" s="28"/>
    </row>
    <row r="39" spans="1:18" ht="14.25" customHeight="1">
      <c r="A39" s="21"/>
      <c r="B39" s="15"/>
      <c r="C39" s="15"/>
      <c r="D39" s="15"/>
      <c r="E39" s="53" t="s">
        <v>19</v>
      </c>
      <c r="F39" s="53"/>
      <c r="G39" s="57">
        <v>136</v>
      </c>
      <c r="H39" s="57"/>
      <c r="I39" s="13" t="s">
        <v>20</v>
      </c>
      <c r="J39" s="35" t="s">
        <v>20</v>
      </c>
      <c r="K39" s="35"/>
      <c r="L39" s="35"/>
      <c r="M39" s="35"/>
      <c r="N39" s="34"/>
      <c r="O39" s="51" t="s">
        <v>25</v>
      </c>
      <c r="P39" s="51"/>
      <c r="Q39" s="51"/>
      <c r="R39" s="52"/>
    </row>
    <row r="40" spans="1:18" ht="14.25" customHeight="1">
      <c r="A40" s="14"/>
      <c r="B40" s="15"/>
      <c r="C40" s="15"/>
      <c r="D40" s="15"/>
      <c r="E40" s="53" t="s">
        <v>21</v>
      </c>
      <c r="F40" s="53"/>
      <c r="G40" s="55"/>
      <c r="H40" s="55"/>
      <c r="I40" s="15"/>
      <c r="J40" s="15"/>
      <c r="K40" s="15"/>
      <c r="L40" s="15"/>
      <c r="M40" s="15"/>
      <c r="N40" s="35"/>
      <c r="O40" s="58" t="s">
        <v>20</v>
      </c>
      <c r="P40" s="58"/>
      <c r="Q40" s="58"/>
      <c r="R40" s="59"/>
    </row>
    <row r="41" spans="1:18" ht="14.25" customHeight="1" thickBot="1">
      <c r="A41" s="17"/>
      <c r="B41" s="18"/>
      <c r="C41" s="18"/>
      <c r="D41" s="18"/>
      <c r="E41" s="54" t="s">
        <v>22</v>
      </c>
      <c r="F41" s="54"/>
      <c r="G41" s="56">
        <f>G40/G39</f>
        <v>0</v>
      </c>
      <c r="H41" s="56"/>
      <c r="I41" s="18"/>
      <c r="J41" s="18"/>
      <c r="K41" s="18"/>
      <c r="L41" s="18"/>
      <c r="M41" s="18"/>
      <c r="N41" s="15"/>
      <c r="O41" s="15"/>
      <c r="P41" s="15"/>
      <c r="Q41" s="15"/>
      <c r="R41" s="16"/>
    </row>
    <row r="42" spans="1:18" ht="15.75" customHeight="1" thickBot="1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8"/>
      <c r="O42" s="18"/>
      <c r="P42" s="18"/>
      <c r="Q42" s="18"/>
      <c r="R42" s="19"/>
    </row>
    <row r="43" spans="14:18" ht="15.75" thickTop="1">
      <c r="N43" s="1"/>
      <c r="O43" s="1"/>
      <c r="P43" s="1"/>
      <c r="Q43" s="1"/>
      <c r="R43" s="1"/>
    </row>
  </sheetData>
  <sheetProtection/>
  <mergeCells count="33">
    <mergeCell ref="A3:B3"/>
    <mergeCell ref="F3:H3"/>
    <mergeCell ref="P11:Q11"/>
    <mergeCell ref="H9:J9"/>
    <mergeCell ref="A1:R1"/>
    <mergeCell ref="L3:Q3"/>
    <mergeCell ref="A2:H2"/>
    <mergeCell ref="M2:R2"/>
    <mergeCell ref="G4:L4"/>
    <mergeCell ref="M4:R4"/>
    <mergeCell ref="A4:C4"/>
    <mergeCell ref="A8:C8"/>
    <mergeCell ref="D8:E8"/>
    <mergeCell ref="J6:K6"/>
    <mergeCell ref="G6:I6"/>
    <mergeCell ref="I2:L2"/>
    <mergeCell ref="O40:R40"/>
    <mergeCell ref="A38:D38"/>
    <mergeCell ref="E38:F38"/>
    <mergeCell ref="G38:H38"/>
    <mergeCell ref="A20:C20"/>
    <mergeCell ref="D20:E20"/>
    <mergeCell ref="E40:F40"/>
    <mergeCell ref="E41:F41"/>
    <mergeCell ref="E39:F39"/>
    <mergeCell ref="G40:H40"/>
    <mergeCell ref="G41:H41"/>
    <mergeCell ref="G39:H39"/>
    <mergeCell ref="H15:J15"/>
    <mergeCell ref="K15:L15"/>
    <mergeCell ref="H25:J25"/>
    <mergeCell ref="K25:L25"/>
    <mergeCell ref="O39:R3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C1">
      <selection activeCell="C3" sqref="C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PARAND</dc:creator>
  <cp:keywords/>
  <dc:description/>
  <cp:lastModifiedBy>pnu</cp:lastModifiedBy>
  <cp:lastPrinted>2010-12-03T06:38:23Z</cp:lastPrinted>
  <dcterms:created xsi:type="dcterms:W3CDTF">2009-11-01T09:24:42Z</dcterms:created>
  <dcterms:modified xsi:type="dcterms:W3CDTF">2013-02-06T08:43:28Z</dcterms:modified>
  <cp:category/>
  <cp:version/>
  <cp:contentType/>
  <cp:contentStatus/>
</cp:coreProperties>
</file>